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rt here" sheetId="1" state="visible" r:id="rId1"/>
    <sheet name="Data" sheetId="2" state="visible" r:id="rId2"/>
    <sheet name="Fi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0"/>
  </numFmts>
  <fonts count="4">
    <font>
      <name val="Calibri"/>
      <family val="2"/>
      <color theme="1"/>
      <sz val="11"/>
      <scheme val="minor"/>
    </font>
    <font>
      <b val="1"/>
      <color rgb="006D28D9"/>
      <sz val="16"/>
    </font>
    <font>
      <i val="1"/>
      <color rgb="0064748B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6D28D9"/>
      </patternFill>
    </fill>
    <fill>
      <patternFill patternType="solid">
        <fgColor rgb="00FEF3C7"/>
      </patternFill>
    </fill>
    <fill>
      <patternFill patternType="solid">
        <fgColor rgb="00DCFCE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2" borderId="0" applyAlignment="1" pivotButton="0" quotePrefix="0" xfId="0">
      <alignment vertical="center" wrapText="1"/>
    </xf>
    <xf numFmtId="4" fontId="0" fillId="3" borderId="0" pivotButton="0" quotePrefix="0" xfId="0"/>
    <xf numFmtId="4" fontId="0" fillId="4" borderId="0" pivotButton="0" quotePrefix="0" xfId="0"/>
    <xf numFmtId="164" fontId="0" fillId="3" borderId="0" pivotButton="0" quotePrefix="0" xfId="0"/>
    <xf numFmtId="164" fontId="0" fillId="4" borderId="0" pivotButton="0" quotePrefix="0" xfId="0"/>
    <xf numFmtId="3" fontId="0" fillId="3" borderId="0" pivotButton="0" quotePrefix="0" xfId="0"/>
    <xf numFmtId="3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charts/chart1.xml><?xml version="1.0" encoding="utf-8"?>
<chartSpace xmlns:a="http://schemas.openxmlformats.org/drawingml/2006/main" xmlns="http://schemas.openxmlformats.org/drawingml/2006/chart">
  <style val="13"/>
  <chart>
    <title>
      <tx>
        <rich>
          <a:bodyPr/>
          <a:p>
            <a:pPr>
              <a:defRPr/>
            </a:pPr>
            <a:r>
              <a:t>Sales vs ad spend</a:t>
            </a:r>
          </a:p>
        </rich>
      </tx>
    </title>
    <plotArea>
      <scatterChart>
        <ser>
          <idx val="0"/>
          <order val="0"/>
          <tx>
            <v>Weeks</v>
          </tx>
          <spPr>
            <a:ln>
              <a:noFill/>
              <a:prstDash val="solid"/>
            </a:ln>
          </spPr>
          <marker>
            <symbol val="circle"/>
            <spPr>
              <a:ln>
                <a:prstDash val="solid"/>
              </a:ln>
            </spPr>
          </marker>
          <trendline>
            <trendlineType val="linear"/>
            <dispRSqr val="1"/>
            <dispEq val="1"/>
          </trendline>
          <xVal>
            <numRef>
              <f>'Data'!$A$2:$A$21</f>
            </numRef>
          </xVal>
          <yVal>
            <numRef>
              <f>'Data'!$B$2:$B$21</f>
            </numRef>
          </yVal>
        </ser>
        <axId val="10"/>
        <axId val="20"/>
      </scatterChart>
      <valAx>
        <axId val="1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Ad spend (£k)</a:t>
                </a:r>
              </a:p>
            </rich>
          </tx>
        </title>
        <majorTickMark val="none"/>
        <minorTickMark val="none"/>
        <crossAx val="20"/>
      </valAx>
      <valAx>
        <axId val="2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Sales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3</col>
      <colOff>0</colOff>
      <row>1</row>
      <rowOff>0</rowOff>
    </from>
    <ext cx="5400000" cy="270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datahubpro.co.uk/tutorials/regression-analysis-in-excel" TargetMode="External" Id="rId1" /><Relationship Type="http://schemas.openxmlformats.org/officeDocument/2006/relationships/hyperlink" Target="https://www.datahubpro.co.uk/try" TargetMode="External" Id="rId2" 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Regression analysis practice workbook</t>
        </is>
      </c>
    </row>
    <row r="2">
      <c r="A2" s="2" t="n"/>
    </row>
    <row r="3">
      <c r="A3" s="2" t="inlineStr">
        <is>
          <t>Type your own formula in each yellow cell. The Check column tells you when it matches the green answer.</t>
        </is>
      </c>
    </row>
    <row r="4">
      <c r="A4" s="2" t="inlineStr">
        <is>
          <t>Data - 20 weeks of ad spend (X, in £k) and sales (Y). The chart has a linear trendline.</t>
        </is>
      </c>
    </row>
    <row r="5">
      <c r="A5" s="2" t="inlineStr">
        <is>
          <t>Fit - slope, intercept, R-squared and correlation, then a forecast for a new spend level.</t>
        </is>
      </c>
    </row>
    <row r="6">
      <c r="A6" s="2" t="n"/>
    </row>
    <row r="7">
      <c r="A7" s="2" t="inlineStr">
        <is>
          <t>The tutorial: https://www.datahubpro.co.uk/tutorials/regression-analysis-in-excel</t>
        </is>
      </c>
    </row>
    <row r="8">
      <c r="A8" s="2" t="inlineStr">
        <is>
          <t>Want this on your own spreadsheet? Upload it at https://www.datahubpro.co.uk/try (free, no sign-up)</t>
        </is>
      </c>
    </row>
    <row r="9">
      <c r="A9" s="2" t="n"/>
    </row>
    <row r="10">
      <c r="A10" s="3" t="inlineStr">
        <is>
          <t>Made with DataHub Pro</t>
        </is>
      </c>
    </row>
  </sheetData>
  <hyperlinks>
    <hyperlink xmlns:r="http://schemas.openxmlformats.org/officeDocument/2006/relationships" ref="A7" r:id="rId1"/>
    <hyperlink xmlns:r="http://schemas.openxmlformats.org/officeDocument/2006/relationships" ref="A8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1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</cols>
  <sheetData>
    <row r="1">
      <c r="A1" s="4" t="inlineStr">
        <is>
          <t>Ad spend (£k)</t>
        </is>
      </c>
      <c r="B1" s="4" t="inlineStr">
        <is>
          <t>Sales (units)</t>
        </is>
      </c>
    </row>
    <row r="2">
      <c r="A2" t="n">
        <v>12</v>
      </c>
      <c r="B2" t="n">
        <v>2694</v>
      </c>
    </row>
    <row r="3">
      <c r="A3" t="n">
        <v>15</v>
      </c>
      <c r="B3" t="n">
        <v>2390</v>
      </c>
    </row>
    <row r="4">
      <c r="A4" t="n">
        <v>9</v>
      </c>
      <c r="B4" t="n">
        <v>2358</v>
      </c>
    </row>
    <row r="5">
      <c r="A5" t="n">
        <v>20</v>
      </c>
      <c r="B5" t="n">
        <v>3220</v>
      </c>
    </row>
    <row r="6">
      <c r="A6" t="n">
        <v>25</v>
      </c>
      <c r="B6" t="n">
        <v>3400</v>
      </c>
    </row>
    <row r="7">
      <c r="A7" t="n">
        <v>18</v>
      </c>
      <c r="B7" t="n">
        <v>3236</v>
      </c>
    </row>
    <row r="8">
      <c r="A8" t="n">
        <v>30</v>
      </c>
      <c r="B8" t="n">
        <v>3870</v>
      </c>
    </row>
    <row r="9">
      <c r="A9" t="n">
        <v>22</v>
      </c>
      <c r="B9" t="n">
        <v>3084</v>
      </c>
    </row>
    <row r="10">
      <c r="A10" t="n">
        <v>27</v>
      </c>
      <c r="B10" t="n">
        <v>4024</v>
      </c>
    </row>
    <row r="11">
      <c r="A11" t="n">
        <v>14</v>
      </c>
      <c r="B11" t="n">
        <v>2608</v>
      </c>
    </row>
    <row r="12">
      <c r="A12" t="n">
        <v>33</v>
      </c>
      <c r="B12" t="n">
        <v>4346</v>
      </c>
    </row>
    <row r="13">
      <c r="A13" t="n">
        <v>11</v>
      </c>
      <c r="B13" t="n">
        <v>2222</v>
      </c>
    </row>
    <row r="14">
      <c r="A14" t="n">
        <v>24</v>
      </c>
      <c r="B14" t="n">
        <v>3528</v>
      </c>
    </row>
    <row r="15">
      <c r="A15" t="n">
        <v>19</v>
      </c>
      <c r="B15" t="n">
        <v>3288</v>
      </c>
    </row>
    <row r="16">
      <c r="A16" t="n">
        <v>29</v>
      </c>
      <c r="B16" t="n">
        <v>3608</v>
      </c>
    </row>
    <row r="17">
      <c r="A17" t="n">
        <v>16</v>
      </c>
      <c r="B17" t="n">
        <v>2832</v>
      </c>
    </row>
    <row r="18">
      <c r="A18" t="n">
        <v>35</v>
      </c>
      <c r="B18" t="n">
        <v>4460</v>
      </c>
    </row>
    <row r="19">
      <c r="A19" t="n">
        <v>21</v>
      </c>
      <c r="B19" t="n">
        <v>3112</v>
      </c>
    </row>
    <row r="20">
      <c r="A20" t="n">
        <v>26</v>
      </c>
      <c r="B20" t="n">
        <v>3802</v>
      </c>
    </row>
    <row r="21">
      <c r="A21" t="n">
        <v>31</v>
      </c>
      <c r="B21" t="n">
        <v>3982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selection activeCell="A1" sqref="A1"/>
    </sheetView>
  </sheetViews>
  <sheetFormatPr baseColWidth="8" defaultRowHeight="15"/>
  <cols>
    <col width="34" customWidth="1" min="1" max="1"/>
    <col width="14" customWidth="1" min="2" max="2"/>
    <col width="11" customWidth="1" min="3" max="3"/>
    <col width="18" customWidth="1" min="4" max="4"/>
  </cols>
  <sheetData>
    <row r="1">
      <c r="A1" s="4" t="inlineStr">
        <is>
          <t>Measure</t>
        </is>
      </c>
      <c r="B1" s="4" t="inlineStr">
        <is>
          <t>Your turn</t>
        </is>
      </c>
      <c r="C1" s="4" t="inlineStr">
        <is>
          <t>Check</t>
        </is>
      </c>
      <c r="D1" s="4" t="inlineStr">
        <is>
          <t>Answer (live formula)</t>
        </is>
      </c>
    </row>
    <row r="2">
      <c r="A2" t="inlineStr">
        <is>
          <t>Slope (extra sales per £1k)</t>
        </is>
      </c>
      <c r="B2" s="5" t="n"/>
      <c r="C2">
        <f>IF(B2="","",IF(ABS(B2-D2)&lt;0.0005,"Correct","Try again"))</f>
        <v/>
      </c>
      <c r="D2" s="6">
        <f>SLOPE(Data!B2:B21,Data!A2:A21)</f>
        <v/>
      </c>
    </row>
    <row r="3">
      <c r="A3" t="inlineStr">
        <is>
          <t>Intercept (sales at zero spend)</t>
        </is>
      </c>
      <c r="B3" s="5" t="n"/>
      <c r="C3">
        <f>IF(B3="","",IF(ABS(B3-D3)&lt;0.0005,"Correct","Try again"))</f>
        <v/>
      </c>
      <c r="D3" s="6">
        <f>INTERCEPT(Data!B2:B21,Data!A2:A21)</f>
        <v/>
      </c>
    </row>
    <row r="4">
      <c r="A4" t="inlineStr">
        <is>
          <t>R-squared</t>
        </is>
      </c>
      <c r="B4" s="7" t="n"/>
      <c r="C4">
        <f>IF(B4="","",IF(ABS(B4-D4)&lt;0.0005,"Correct","Try again"))</f>
        <v/>
      </c>
      <c r="D4" s="8">
        <f>RSQ(Data!B2:B21,Data!A2:A21)</f>
        <v/>
      </c>
    </row>
    <row r="5">
      <c r="A5" t="inlineStr">
        <is>
          <t>Correlation</t>
        </is>
      </c>
      <c r="B5" s="7" t="n"/>
      <c r="C5">
        <f>IF(B5="","",IF(ABS(B5-D5)&lt;0.0005,"Correct","Try again"))</f>
        <v/>
      </c>
      <c r="D5" s="8">
        <f>CORREL(Data!B2:B21,Data!A2:A21)</f>
        <v/>
      </c>
    </row>
    <row r="8">
      <c r="A8" t="inlineStr">
        <is>
          <t>New ad spend (£k)</t>
        </is>
      </c>
      <c r="B8" t="n">
        <v>40</v>
      </c>
    </row>
    <row r="9">
      <c r="A9" s="4" t="inlineStr"/>
      <c r="B9" s="4" t="inlineStr">
        <is>
          <t>Your turn</t>
        </is>
      </c>
      <c r="C9" s="4" t="inlineStr">
        <is>
          <t>Check</t>
        </is>
      </c>
      <c r="D9" s="4" t="inlineStr">
        <is>
          <t>Answer (live formula)</t>
        </is>
      </c>
    </row>
    <row r="10">
      <c r="A10" t="inlineStr">
        <is>
          <t>Forecast sales at that spend</t>
        </is>
      </c>
      <c r="B10" s="9" t="n"/>
      <c r="C10">
        <f>IF(B10="","",IF(ABS(B10-D10)&lt;0.0005,"Correct","Try again"))</f>
        <v/>
      </c>
      <c r="D10" s="10">
        <f>FORECAST.LINEAR(B8,Data!B2:B21,Data!A2:A21)</f>
        <v/>
      </c>
    </row>
    <row r="12">
      <c r="A12" t="inlineStr">
        <is>
          <t>40 is beyond the highest spend in the data (35), so this forecast extrapolates - treat it with care.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DataHub Pro</dc:creator>
  <dc:title>Regression analysis practice workbook</dc:title>
  <dcterms:created xsi:type="dcterms:W3CDTF">2026-10-13T00:00:00Z</dcterms:created>
  <dcterms:modified xsi:type="dcterms:W3CDTF">2026-10-13T13:35:36Z</dcterms:modified>
</cp:coreProperties>
</file>